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Luis López\Desktop\importantes\2022\ACCESO A LA INFORMACION CON NUEVOS FORMATOS\Articulo 10 num 4\"/>
    </mc:Choice>
  </mc:AlternateContent>
  <xr:revisionPtr revIDLastSave="0" documentId="13_ncr:1_{C7A76FE4-F7B4-47D7-84B9-1B9B1D0A0142}" xr6:coauthVersionLast="36" xr6:coauthVersionMax="36" xr10:uidLastSave="{00000000-0000-0000-0000-000000000000}"/>
  <bookViews>
    <workbookView xWindow="-120" yWindow="-120" windowWidth="29040" windowHeight="15840" tabRatio="379" xr2:uid="{00000000-000D-0000-FFFF-FFFF00000000}"/>
  </bookViews>
  <sheets>
    <sheet name="RENGLON 0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X13" i="1" l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Y25" i="1" l="1"/>
  <c r="Y26" i="1"/>
  <c r="Y24" i="1"/>
  <c r="Y21" i="1"/>
  <c r="Y15" i="1"/>
  <c r="Y27" i="1"/>
  <c r="Y23" i="1"/>
  <c r="Y22" i="1"/>
  <c r="Y20" i="1"/>
  <c r="Y19" i="1"/>
  <c r="Y18" i="1"/>
  <c r="Y17" i="1"/>
  <c r="Y16" i="1"/>
  <c r="Y14" i="1"/>
  <c r="Y13" i="1"/>
</calcChain>
</file>

<file path=xl/sharedStrings.xml><?xml version="1.0" encoding="utf-8"?>
<sst xmlns="http://schemas.openxmlformats.org/spreadsheetml/2006/main" count="147" uniqueCount="100">
  <si>
    <t>NO.</t>
  </si>
  <si>
    <t>PRIMER NOMBRE</t>
  </si>
  <si>
    <t>SEGUNDO NOMBRE</t>
  </si>
  <si>
    <t>PRIMER APELLIDO</t>
  </si>
  <si>
    <t>SEGUNDO APELLIDO</t>
  </si>
  <si>
    <t>PROFESIÓN</t>
  </si>
  <si>
    <t>PUESTO NOMINAL</t>
  </si>
  <si>
    <t>PUESTO FUNCIONAL</t>
  </si>
  <si>
    <t>DEPARTAMENTO Y/O AREA DE TRABAJO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</si>
  <si>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</si>
  <si>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</si>
  <si>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</si>
  <si>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</si>
  <si>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</si>
  <si>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</si>
  <si>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</si>
  <si>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>TOTAL DE INGRESOS</t>
  </si>
  <si>
    <t>I.G.S.S</t>
  </si>
  <si>
    <t>ISR</t>
  </si>
  <si>
    <t>MONTEPIO</t>
  </si>
  <si>
    <t>AUXILIO POSTUMO ANAPEP</t>
  </si>
  <si>
    <t>AUXILIO CESANTIA EMPLEADOS PUBLICOS ACEP</t>
  </si>
  <si>
    <t>TOTAL DE DESCUENTOS</t>
  </si>
  <si>
    <t>SALARIO LIQUIDO</t>
  </si>
  <si>
    <t>FIANZA DE FIDELIDAD</t>
  </si>
  <si>
    <t>ADMINISTRATIVO</t>
  </si>
  <si>
    <t xml:space="preserve">ASISTENTE PROFESIONAL I </t>
  </si>
  <si>
    <t>JORGE</t>
  </si>
  <si>
    <t>LUIS</t>
  </si>
  <si>
    <t xml:space="preserve">VÁSQUEZ </t>
  </si>
  <si>
    <t>DE LEÓN</t>
  </si>
  <si>
    <t>ASISTENTE DE ARCHIVO</t>
  </si>
  <si>
    <t>MARTA</t>
  </si>
  <si>
    <t>RUFINA</t>
  </si>
  <si>
    <t>YAX</t>
  </si>
  <si>
    <t>TAX</t>
  </si>
  <si>
    <t>RECEPCION</t>
  </si>
  <si>
    <t>SECRETARIO EJECUTIVO IV</t>
  </si>
  <si>
    <t>BANDA DE MUSICA CIVIL</t>
  </si>
  <si>
    <t>DAVID</t>
  </si>
  <si>
    <t>SAJCHE</t>
  </si>
  <si>
    <t>VASQUEZ</t>
  </si>
  <si>
    <t>TECNICO ARTISTICO III</t>
  </si>
  <si>
    <t>CELSO</t>
  </si>
  <si>
    <t>EDUARDO</t>
  </si>
  <si>
    <t>TZUL</t>
  </si>
  <si>
    <t>ENCARGADO DE ACCESO A LA INFORMACIÓN</t>
  </si>
  <si>
    <t xml:space="preserve">ASISTENTE PROFESIONAL II </t>
  </si>
  <si>
    <t>MARIO</t>
  </si>
  <si>
    <t>EFRAIN</t>
  </si>
  <si>
    <t>AJUCUM</t>
  </si>
  <si>
    <t>GARCIA</t>
  </si>
  <si>
    <t>MANUEL</t>
  </si>
  <si>
    <t>ANGEL</t>
  </si>
  <si>
    <t>GUARCHAJ</t>
  </si>
  <si>
    <t>TAMBRIZ</t>
  </si>
  <si>
    <t>TRABAJADOR OPERATIVO IV</t>
  </si>
  <si>
    <t>CONSERJE</t>
  </si>
  <si>
    <t xml:space="preserve">SANTOS </t>
  </si>
  <si>
    <t xml:space="preserve">MAXIMILIANO </t>
  </si>
  <si>
    <t>TISTOJ</t>
  </si>
  <si>
    <t>DANIEL</t>
  </si>
  <si>
    <t>GABINO</t>
  </si>
  <si>
    <t>CHAN</t>
  </si>
  <si>
    <t>SAQUIC</t>
  </si>
  <si>
    <t>CIRIACO</t>
  </si>
  <si>
    <t>FERNANDO</t>
  </si>
  <si>
    <t>AGUSTIN</t>
  </si>
  <si>
    <t>PUAC</t>
  </si>
  <si>
    <t>LÓPEZ</t>
  </si>
  <si>
    <t>SALVADOR</t>
  </si>
  <si>
    <t>FELIX</t>
  </si>
  <si>
    <t>SUBJEFE FINANCIERO</t>
  </si>
  <si>
    <t>ASISTENTE PROFESIONAL JEFE</t>
  </si>
  <si>
    <t>ANTONIO</t>
  </si>
  <si>
    <t>MARCELINO</t>
  </si>
  <si>
    <t>SERGIO</t>
  </si>
  <si>
    <t>SAY</t>
  </si>
  <si>
    <t>ENCARGADO DE INVENTARIOS</t>
  </si>
  <si>
    <t>ASSITENTE PROFESIONAL I</t>
  </si>
  <si>
    <t>NICOLAS</t>
  </si>
  <si>
    <t>TZOC</t>
  </si>
  <si>
    <t>JUAREZ</t>
  </si>
  <si>
    <t>ASISTENTE DE COMPRAS</t>
  </si>
  <si>
    <t>GOBERNADOR DEPARTAMENTAL</t>
  </si>
  <si>
    <t>Sin Profesión</t>
  </si>
  <si>
    <t>Maestro de Educación Primaria Rural</t>
  </si>
  <si>
    <t>Perito Contador</t>
  </si>
  <si>
    <t>Bachiller en Higiene Dental</t>
  </si>
  <si>
    <t>Bachiller en Ciencias y Letras</t>
  </si>
  <si>
    <t>Maestro de Educación Primaria Urbana</t>
  </si>
  <si>
    <t>INTEGRACIÓN SALARIAL</t>
  </si>
  <si>
    <t>GOBERNACIÓN DEPARTAMENTAL DE TOTONICAPÁN</t>
  </si>
  <si>
    <t xml:space="preserve">LISTADO DE PERSONAL 011 </t>
  </si>
  <si>
    <t>DESCUENTOS</t>
  </si>
  <si>
    <t xml:space="preserve"> </t>
  </si>
  <si>
    <t>ORDOÑEZ</t>
  </si>
  <si>
    <t>CABRERA</t>
  </si>
  <si>
    <t>Abogado y Notario</t>
  </si>
  <si>
    <t>MES DE AGOSTO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</si>
</sst>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  <numFmt numFmtId="167" formatCode="&quot;Q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167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6" fontId="4" fillId="3" borderId="2" xfId="1" applyNumberFormat="1" applyFont="1" applyFill="1" applyBorder="1" applyAlignment="1">
      <alignment horizontal="center" vertic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47064</xdr:colOff>
      <xdr:row>0</xdr:row>
      <xdr:rowOff>0</xdr:rowOff>
    </xdr:from>
    <xdr:to>
      <xdr:col>13</xdr:col>
      <xdr:colOff>1199589</xdr:colOff>
      <xdr:row>4</xdr:row>
      <xdr:rowOff>247650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6593" y="0"/>
          <a:ext cx="3259231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Y27"/>
  <sheetViews>
    <sheetView tabSelected="1" zoomScale="85" zoomScaleNormal="85" workbookViewId="0">
      <selection activeCell="P3" sqref="P3"/>
    </sheetView>
  </sheetViews>
  <sheetFormatPr baseColWidth="10" defaultRowHeight="15" x14ac:dyDescent="0.25"/>
  <cols>
    <col min="1" max="1" width="3.85546875" bestFit="1" customWidth="1"/>
    <col min="3" max="6" width="11.42578125" customWidth="1"/>
    <col min="7" max="7" width="17" customWidth="1"/>
    <col min="8" max="8" width="15.7109375" customWidth="1"/>
    <col min="9" max="9" width="16.140625" customWidth="1"/>
    <col min="10" max="10" width="13.7109375" customWidth="1"/>
    <col min="11" max="11" width="11.42578125" customWidth="1"/>
    <col min="12" max="12" width="16.42578125" customWidth="1"/>
    <col min="13" max="13" width="15.140625" customWidth="1"/>
    <col min="14" max="15" width="19.7109375" customWidth="1"/>
    <col min="16" max="19" width="11.42578125" customWidth="1"/>
    <col min="20" max="20" width="12.28515625" customWidth="1"/>
    <col min="21" max="21" width="11.42578125" customWidth="1"/>
    <col min="22" max="22" width="15" customWidth="1"/>
    <col min="23" max="23" width="11.42578125" customWidth="1"/>
    <col min="24" max="24" width="12.85546875" customWidth="1"/>
    <col min="25" max="25" width="11.42578125" customWidth="1"/>
  </cols>
  <sheetData>
    <row r="4" spans="1:25" x14ac:dyDescent="0.25">
      <c r="B4" t="s">
        <v>95</v>
      </c>
    </row>
    <row r="5" spans="1:25" ht="27" customHeight="1" x14ac:dyDescent="0.25"/>
    <row r="6" spans="1:25" ht="20.25" x14ac:dyDescent="0.3">
      <c r="A6" s="20" t="s">
        <v>92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18" x14ac:dyDescent="0.25">
      <c r="A7" s="21" t="s">
        <v>93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18" x14ac:dyDescent="0.25">
      <c r="A8" s="21" t="s">
        <v>99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11" spans="1:25" ht="24" customHeight="1" x14ac:dyDescent="0.25">
      <c r="J11" s="19" t="s">
        <v>91</v>
      </c>
      <c r="K11" s="19"/>
      <c r="L11" s="19"/>
      <c r="M11" s="19"/>
      <c r="N11" s="19"/>
      <c r="O11" s="19"/>
      <c r="P11" s="19"/>
      <c r="R11" s="22" t="s">
        <v>94</v>
      </c>
      <c r="S11" s="22"/>
      <c r="T11" s="22"/>
      <c r="U11" s="22"/>
      <c r="V11" s="22"/>
      <c r="W11" s="22"/>
      <c r="X11" s="15"/>
    </row>
    <row r="12" spans="1:25" s="7" customFormat="1" ht="45" customHeight="1" x14ac:dyDescent="0.25">
      <c r="A12" s="1" t="s">
        <v>0</v>
      </c>
      <c r="B12" s="2" t="s">
        <v>1</v>
      </c>
      <c r="C12" s="2" t="s">
        <v>2</v>
      </c>
      <c r="D12" s="2" t="s">
        <v>3</v>
      </c>
      <c r="E12" s="3" t="s">
        <v>4</v>
      </c>
      <c r="F12" s="4" t="s">
        <v>5</v>
      </c>
      <c r="G12" s="4" t="s">
        <v>6</v>
      </c>
      <c r="H12" s="4" t="s">
        <v>7</v>
      </c>
      <c r="I12" s="4" t="s">
        <v>8</v>
      </c>
      <c r="J12" s="5" t="s">
        <v>9</v>
      </c>
      <c r="K12" s="5" t="s">
        <v>10</v>
      </c>
      <c r="L12" s="6" t="s">
        <v>11</v>
      </c>
      <c r="M12" s="6" t="s">
        <v>12</v>
      </c>
      <c r="N12" s="6" t="s">
        <v>13</v>
      </c>
      <c r="O12" s="6" t="s">
        <v>14</v>
      </c>
      <c r="P12" s="6" t="s">
        <v>15</v>
      </c>
      <c r="Q12" s="5" t="s">
        <v>16</v>
      </c>
      <c r="R12" s="5" t="s">
        <v>17</v>
      </c>
      <c r="S12" s="5" t="s">
        <v>18</v>
      </c>
      <c r="T12" s="5" t="s">
        <v>19</v>
      </c>
      <c r="U12" s="5" t="s">
        <v>20</v>
      </c>
      <c r="V12" s="5" t="s">
        <v>21</v>
      </c>
      <c r="W12" s="16" t="s">
        <v>24</v>
      </c>
      <c r="X12" s="16" t="s">
        <v>22</v>
      </c>
      <c r="Y12" s="5" t="s">
        <v>23</v>
      </c>
    </row>
    <row r="13" spans="1:25" s="14" customFormat="1" ht="51" customHeight="1" x14ac:dyDescent="0.25">
      <c r="A13" s="8">
        <v>1</v>
      </c>
      <c r="B13" s="9" t="s">
        <v>27</v>
      </c>
      <c r="C13" s="9" t="s">
        <v>28</v>
      </c>
      <c r="D13" s="9" t="s">
        <v>29</v>
      </c>
      <c r="E13" s="10" t="s">
        <v>30</v>
      </c>
      <c r="F13" s="11" t="s">
        <v>86</v>
      </c>
      <c r="G13" s="10" t="s">
        <v>26</v>
      </c>
      <c r="H13" s="10" t="s">
        <v>31</v>
      </c>
      <c r="I13" s="10" t="s">
        <v>25</v>
      </c>
      <c r="J13" s="11">
        <v>1960</v>
      </c>
      <c r="K13" s="11">
        <v>0</v>
      </c>
      <c r="L13" s="11">
        <v>2100</v>
      </c>
      <c r="M13" s="11">
        <v>75</v>
      </c>
      <c r="N13" s="11">
        <v>0</v>
      </c>
      <c r="O13" s="11">
        <v>2100</v>
      </c>
      <c r="P13" s="11">
        <v>250</v>
      </c>
      <c r="Q13" s="12">
        <f t="shared" ref="Q13:Q27" si="0">+SUM(J13:P13)</f>
        <v>6485</v>
      </c>
      <c r="R13" s="11">
        <v>187.05</v>
      </c>
      <c r="S13" s="11">
        <v>10.32</v>
      </c>
      <c r="T13" s="13">
        <v>810.55</v>
      </c>
      <c r="U13" s="11">
        <v>60</v>
      </c>
      <c r="V13" s="11">
        <v>30</v>
      </c>
      <c r="W13" s="11">
        <v>0</v>
      </c>
      <c r="X13" s="11">
        <f t="shared" ref="X13:X27" si="1">+SUM(R13:W13)</f>
        <v>1097.92</v>
      </c>
      <c r="Y13" s="12">
        <f t="shared" ref="Y13:Y27" si="2">+Q13-X13</f>
        <v>5387.08</v>
      </c>
    </row>
    <row r="14" spans="1:25" ht="51" customHeight="1" x14ac:dyDescent="0.25">
      <c r="A14" s="8">
        <v>2</v>
      </c>
      <c r="B14" s="9" t="s">
        <v>32</v>
      </c>
      <c r="C14" s="9" t="s">
        <v>33</v>
      </c>
      <c r="D14" s="9" t="s">
        <v>34</v>
      </c>
      <c r="E14" s="10" t="s">
        <v>35</v>
      </c>
      <c r="F14" s="11" t="s">
        <v>86</v>
      </c>
      <c r="G14" s="10" t="s">
        <v>37</v>
      </c>
      <c r="H14" s="10" t="s">
        <v>36</v>
      </c>
      <c r="I14" s="10" t="s">
        <v>25</v>
      </c>
      <c r="J14" s="11">
        <v>1555</v>
      </c>
      <c r="K14" s="11">
        <v>0</v>
      </c>
      <c r="L14" s="11">
        <v>1800</v>
      </c>
      <c r="M14" s="11">
        <v>75</v>
      </c>
      <c r="N14" s="11">
        <v>0</v>
      </c>
      <c r="O14" s="11">
        <v>1800</v>
      </c>
      <c r="P14" s="11">
        <v>250</v>
      </c>
      <c r="Q14" s="12">
        <f t="shared" si="0"/>
        <v>5480</v>
      </c>
      <c r="R14" s="11">
        <v>156.9</v>
      </c>
      <c r="S14" s="11">
        <v>0</v>
      </c>
      <c r="T14" s="13">
        <v>627.6</v>
      </c>
      <c r="U14" s="11">
        <v>60</v>
      </c>
      <c r="V14" s="11">
        <v>0</v>
      </c>
      <c r="W14" s="11">
        <v>0</v>
      </c>
      <c r="X14" s="11">
        <f t="shared" si="1"/>
        <v>844.5</v>
      </c>
      <c r="Y14" s="12">
        <f t="shared" si="2"/>
        <v>4635.5</v>
      </c>
    </row>
    <row r="15" spans="1:25" ht="42" customHeight="1" x14ac:dyDescent="0.25">
      <c r="A15" s="8">
        <v>3</v>
      </c>
      <c r="B15" s="9" t="s">
        <v>39</v>
      </c>
      <c r="C15" s="17"/>
      <c r="D15" s="9" t="s">
        <v>40</v>
      </c>
      <c r="E15" s="10" t="s">
        <v>41</v>
      </c>
      <c r="F15" s="11" t="s">
        <v>85</v>
      </c>
      <c r="G15" s="10" t="s">
        <v>42</v>
      </c>
      <c r="H15" s="10" t="s">
        <v>38</v>
      </c>
      <c r="I15" s="10" t="s">
        <v>38</v>
      </c>
      <c r="J15" s="11">
        <v>1476</v>
      </c>
      <c r="K15" s="11">
        <v>0</v>
      </c>
      <c r="L15" s="11">
        <v>1800</v>
      </c>
      <c r="M15" s="11">
        <v>75</v>
      </c>
      <c r="N15" s="11">
        <v>0</v>
      </c>
      <c r="O15" s="11">
        <v>1800</v>
      </c>
      <c r="P15" s="11">
        <v>250</v>
      </c>
      <c r="Q15" s="12">
        <f t="shared" si="0"/>
        <v>5401</v>
      </c>
      <c r="R15" s="11">
        <v>154.53</v>
      </c>
      <c r="S15" s="11">
        <v>0</v>
      </c>
      <c r="T15" s="13">
        <v>618.12</v>
      </c>
      <c r="U15" s="11">
        <v>0</v>
      </c>
      <c r="V15" s="11">
        <v>0</v>
      </c>
      <c r="W15" s="11">
        <v>0</v>
      </c>
      <c r="X15" s="11">
        <f t="shared" si="1"/>
        <v>772.65</v>
      </c>
      <c r="Y15" s="12">
        <f t="shared" si="2"/>
        <v>4628.3500000000004</v>
      </c>
    </row>
    <row r="16" spans="1:25" ht="51" customHeight="1" x14ac:dyDescent="0.25">
      <c r="A16" s="8">
        <v>4</v>
      </c>
      <c r="B16" s="9" t="s">
        <v>43</v>
      </c>
      <c r="C16" s="9" t="s">
        <v>44</v>
      </c>
      <c r="D16" s="9" t="s">
        <v>41</v>
      </c>
      <c r="E16" s="10" t="s">
        <v>45</v>
      </c>
      <c r="F16" s="11" t="s">
        <v>88</v>
      </c>
      <c r="G16" s="10" t="s">
        <v>47</v>
      </c>
      <c r="H16" s="10" t="s">
        <v>46</v>
      </c>
      <c r="I16" s="10" t="s">
        <v>25</v>
      </c>
      <c r="J16" s="11">
        <v>2120</v>
      </c>
      <c r="K16" s="11">
        <v>0</v>
      </c>
      <c r="L16" s="11">
        <v>2100</v>
      </c>
      <c r="M16" s="11">
        <v>50</v>
      </c>
      <c r="N16" s="11">
        <v>0</v>
      </c>
      <c r="O16" s="11">
        <v>2100</v>
      </c>
      <c r="P16" s="11">
        <v>250</v>
      </c>
      <c r="Q16" s="12">
        <f t="shared" si="0"/>
        <v>6620</v>
      </c>
      <c r="R16" s="11">
        <v>191.1</v>
      </c>
      <c r="S16" s="11">
        <v>16.059999999999999</v>
      </c>
      <c r="T16" s="13">
        <v>828.1</v>
      </c>
      <c r="U16" s="11">
        <v>60</v>
      </c>
      <c r="V16" s="11">
        <v>0</v>
      </c>
      <c r="W16" s="11">
        <v>0</v>
      </c>
      <c r="X16" s="11">
        <f t="shared" si="1"/>
        <v>1095.26</v>
      </c>
      <c r="Y16" s="12">
        <f t="shared" si="2"/>
        <v>5524.74</v>
      </c>
    </row>
    <row r="17" spans="1:25" ht="51" customHeight="1" x14ac:dyDescent="0.25">
      <c r="A17" s="8">
        <v>5</v>
      </c>
      <c r="B17" s="9" t="s">
        <v>48</v>
      </c>
      <c r="C17" s="9" t="s">
        <v>49</v>
      </c>
      <c r="D17" s="9" t="s">
        <v>50</v>
      </c>
      <c r="E17" s="10" t="s">
        <v>51</v>
      </c>
      <c r="F17" s="11" t="s">
        <v>85</v>
      </c>
      <c r="G17" s="10" t="s">
        <v>42</v>
      </c>
      <c r="H17" s="10" t="s">
        <v>38</v>
      </c>
      <c r="I17" s="10" t="s">
        <v>38</v>
      </c>
      <c r="J17" s="11">
        <v>1476</v>
      </c>
      <c r="K17" s="11">
        <v>0</v>
      </c>
      <c r="L17" s="11">
        <v>1800</v>
      </c>
      <c r="M17" s="11">
        <v>75</v>
      </c>
      <c r="N17" s="11">
        <v>0</v>
      </c>
      <c r="O17" s="11">
        <v>1800</v>
      </c>
      <c r="P17" s="11">
        <v>250</v>
      </c>
      <c r="Q17" s="12">
        <f t="shared" si="0"/>
        <v>5401</v>
      </c>
      <c r="R17" s="11">
        <v>154.53</v>
      </c>
      <c r="S17" s="11">
        <v>0</v>
      </c>
      <c r="T17" s="13">
        <v>618.12</v>
      </c>
      <c r="U17" s="11">
        <v>0</v>
      </c>
      <c r="V17" s="11">
        <v>0</v>
      </c>
      <c r="W17" s="11">
        <v>0</v>
      </c>
      <c r="X17" s="11">
        <f t="shared" si="1"/>
        <v>772.65</v>
      </c>
      <c r="Y17" s="12">
        <f t="shared" si="2"/>
        <v>4628.3500000000004</v>
      </c>
    </row>
    <row r="18" spans="1:25" ht="51" customHeight="1" x14ac:dyDescent="0.25">
      <c r="A18" s="8">
        <v>6</v>
      </c>
      <c r="B18" s="9" t="s">
        <v>52</v>
      </c>
      <c r="C18" s="9" t="s">
        <v>53</v>
      </c>
      <c r="D18" s="9" t="s">
        <v>54</v>
      </c>
      <c r="E18" s="10" t="s">
        <v>55</v>
      </c>
      <c r="F18" s="11" t="s">
        <v>89</v>
      </c>
      <c r="G18" s="10" t="s">
        <v>42</v>
      </c>
      <c r="H18" s="10" t="s">
        <v>38</v>
      </c>
      <c r="I18" s="10" t="s">
        <v>38</v>
      </c>
      <c r="J18" s="11">
        <v>1476</v>
      </c>
      <c r="K18" s="11">
        <v>0</v>
      </c>
      <c r="L18" s="11">
        <v>1800</v>
      </c>
      <c r="M18" s="11">
        <v>75</v>
      </c>
      <c r="N18" s="11">
        <v>0</v>
      </c>
      <c r="O18" s="11">
        <v>1800</v>
      </c>
      <c r="P18" s="11">
        <v>250</v>
      </c>
      <c r="Q18" s="12">
        <f t="shared" si="0"/>
        <v>5401</v>
      </c>
      <c r="R18" s="11">
        <v>154.53</v>
      </c>
      <c r="S18" s="11">
        <v>0</v>
      </c>
      <c r="T18" s="13">
        <v>618.12</v>
      </c>
      <c r="U18" s="11">
        <v>0</v>
      </c>
      <c r="V18" s="11">
        <v>0</v>
      </c>
      <c r="W18" s="11">
        <v>0</v>
      </c>
      <c r="X18" s="11">
        <f t="shared" si="1"/>
        <v>772.65</v>
      </c>
      <c r="Y18" s="12">
        <f t="shared" si="2"/>
        <v>4628.3500000000004</v>
      </c>
    </row>
    <row r="19" spans="1:25" ht="42" customHeight="1" x14ac:dyDescent="0.25">
      <c r="A19" s="8">
        <v>7</v>
      </c>
      <c r="B19" s="9" t="s">
        <v>58</v>
      </c>
      <c r="C19" s="9" t="s">
        <v>59</v>
      </c>
      <c r="D19" s="9" t="s">
        <v>60</v>
      </c>
      <c r="E19" s="10" t="s">
        <v>40</v>
      </c>
      <c r="F19" s="11" t="s">
        <v>85</v>
      </c>
      <c r="G19" s="10" t="s">
        <v>42</v>
      </c>
      <c r="H19" s="10" t="s">
        <v>38</v>
      </c>
      <c r="I19" s="10" t="s">
        <v>38</v>
      </c>
      <c r="J19" s="11">
        <v>1476</v>
      </c>
      <c r="K19" s="11">
        <v>0</v>
      </c>
      <c r="L19" s="11">
        <v>1800</v>
      </c>
      <c r="M19" s="11">
        <v>75</v>
      </c>
      <c r="N19" s="11">
        <v>0</v>
      </c>
      <c r="O19" s="11">
        <v>1800</v>
      </c>
      <c r="P19" s="11">
        <v>250</v>
      </c>
      <c r="Q19" s="12">
        <f t="shared" si="0"/>
        <v>5401</v>
      </c>
      <c r="R19" s="11">
        <v>154.53</v>
      </c>
      <c r="S19" s="11">
        <v>0</v>
      </c>
      <c r="T19" s="13">
        <v>618.12</v>
      </c>
      <c r="U19" s="11">
        <v>0</v>
      </c>
      <c r="V19" s="11">
        <v>0</v>
      </c>
      <c r="W19" s="11">
        <v>0</v>
      </c>
      <c r="X19" s="11">
        <f t="shared" si="1"/>
        <v>772.65</v>
      </c>
      <c r="Y19" s="12">
        <f t="shared" si="2"/>
        <v>4628.3500000000004</v>
      </c>
    </row>
    <row r="20" spans="1:25" ht="42" customHeight="1" x14ac:dyDescent="0.25">
      <c r="A20" s="8">
        <v>8</v>
      </c>
      <c r="B20" s="9" t="s">
        <v>61</v>
      </c>
      <c r="C20" s="9" t="s">
        <v>62</v>
      </c>
      <c r="D20" s="9" t="s">
        <v>63</v>
      </c>
      <c r="E20" s="10" t="s">
        <v>64</v>
      </c>
      <c r="F20" s="11" t="s">
        <v>85</v>
      </c>
      <c r="G20" s="10" t="s">
        <v>42</v>
      </c>
      <c r="H20" s="10" t="s">
        <v>38</v>
      </c>
      <c r="I20" s="10" t="s">
        <v>38</v>
      </c>
      <c r="J20" s="11">
        <v>1476</v>
      </c>
      <c r="K20" s="11">
        <v>0</v>
      </c>
      <c r="L20" s="11">
        <v>1800</v>
      </c>
      <c r="M20" s="11">
        <v>75</v>
      </c>
      <c r="N20" s="11">
        <v>0</v>
      </c>
      <c r="O20" s="11">
        <v>1800</v>
      </c>
      <c r="P20" s="11">
        <v>250</v>
      </c>
      <c r="Q20" s="12">
        <f t="shared" si="0"/>
        <v>5401</v>
      </c>
      <c r="R20" s="11">
        <v>154.53</v>
      </c>
      <c r="S20" s="11">
        <v>0</v>
      </c>
      <c r="T20" s="13">
        <v>618.12</v>
      </c>
      <c r="U20" s="11">
        <v>0</v>
      </c>
      <c r="V20" s="11">
        <v>0</v>
      </c>
      <c r="W20" s="11">
        <v>0</v>
      </c>
      <c r="X20" s="11">
        <f t="shared" si="1"/>
        <v>772.65</v>
      </c>
      <c r="Y20" s="12">
        <f t="shared" si="2"/>
        <v>4628.3500000000004</v>
      </c>
    </row>
    <row r="21" spans="1:25" ht="51" customHeight="1" x14ac:dyDescent="0.25">
      <c r="A21" s="8">
        <v>9</v>
      </c>
      <c r="B21" s="9" t="s">
        <v>65</v>
      </c>
      <c r="C21" s="9" t="s">
        <v>66</v>
      </c>
      <c r="D21" s="9" t="s">
        <v>60</v>
      </c>
      <c r="E21" s="10" t="s">
        <v>63</v>
      </c>
      <c r="F21" s="11" t="s">
        <v>87</v>
      </c>
      <c r="G21" s="10" t="s">
        <v>42</v>
      </c>
      <c r="H21" s="10" t="s">
        <v>38</v>
      </c>
      <c r="I21" s="10" t="s">
        <v>38</v>
      </c>
      <c r="J21" s="11">
        <v>1476</v>
      </c>
      <c r="K21" s="11">
        <v>0</v>
      </c>
      <c r="L21" s="11">
        <v>1800</v>
      </c>
      <c r="M21" s="11">
        <v>50</v>
      </c>
      <c r="N21" s="11">
        <v>0</v>
      </c>
      <c r="O21" s="11">
        <v>1800</v>
      </c>
      <c r="P21" s="11">
        <v>250</v>
      </c>
      <c r="Q21" s="12">
        <f t="shared" si="0"/>
        <v>5376</v>
      </c>
      <c r="R21" s="11">
        <v>153.78</v>
      </c>
      <c r="S21" s="11">
        <v>0</v>
      </c>
      <c r="T21" s="13">
        <v>615.12</v>
      </c>
      <c r="U21" s="11">
        <v>0</v>
      </c>
      <c r="V21" s="11">
        <v>0</v>
      </c>
      <c r="W21" s="11">
        <v>0</v>
      </c>
      <c r="X21" s="11">
        <f t="shared" si="1"/>
        <v>768.9</v>
      </c>
      <c r="Y21" s="12">
        <f t="shared" si="2"/>
        <v>4607.1000000000004</v>
      </c>
    </row>
    <row r="22" spans="1:25" ht="51" customHeight="1" x14ac:dyDescent="0.25">
      <c r="A22" s="8">
        <v>10</v>
      </c>
      <c r="B22" s="9" t="s">
        <v>67</v>
      </c>
      <c r="C22" s="17"/>
      <c r="D22" s="9" t="s">
        <v>41</v>
      </c>
      <c r="E22" s="10" t="s">
        <v>68</v>
      </c>
      <c r="F22" s="11" t="s">
        <v>85</v>
      </c>
      <c r="G22" s="10" t="s">
        <v>42</v>
      </c>
      <c r="H22" s="10" t="s">
        <v>38</v>
      </c>
      <c r="I22" s="10" t="s">
        <v>38</v>
      </c>
      <c r="J22" s="11">
        <v>1476</v>
      </c>
      <c r="K22" s="11">
        <v>0</v>
      </c>
      <c r="L22" s="11">
        <v>1800</v>
      </c>
      <c r="M22" s="11">
        <v>0</v>
      </c>
      <c r="N22" s="11">
        <v>0</v>
      </c>
      <c r="O22" s="11">
        <v>1800</v>
      </c>
      <c r="P22" s="11">
        <v>250</v>
      </c>
      <c r="Q22" s="12">
        <f t="shared" si="0"/>
        <v>5326</v>
      </c>
      <c r="R22" s="11">
        <v>152.28</v>
      </c>
      <c r="S22" s="11">
        <v>0</v>
      </c>
      <c r="T22" s="13">
        <v>609.12</v>
      </c>
      <c r="U22" s="11">
        <v>0</v>
      </c>
      <c r="V22" s="11">
        <v>0</v>
      </c>
      <c r="W22" s="11">
        <v>0</v>
      </c>
      <c r="X22" s="11">
        <f t="shared" si="1"/>
        <v>761.4</v>
      </c>
      <c r="Y22" s="12">
        <f t="shared" si="2"/>
        <v>4564.6000000000004</v>
      </c>
    </row>
    <row r="23" spans="1:25" ht="51" customHeight="1" x14ac:dyDescent="0.25">
      <c r="A23" s="8">
        <v>11</v>
      </c>
      <c r="B23" s="9" t="s">
        <v>28</v>
      </c>
      <c r="C23" s="9" t="s">
        <v>70</v>
      </c>
      <c r="D23" s="9" t="s">
        <v>69</v>
      </c>
      <c r="E23" s="10" t="s">
        <v>71</v>
      </c>
      <c r="F23" s="11" t="s">
        <v>87</v>
      </c>
      <c r="G23" s="10" t="s">
        <v>73</v>
      </c>
      <c r="H23" s="10" t="s">
        <v>72</v>
      </c>
      <c r="I23" s="10" t="s">
        <v>25</v>
      </c>
      <c r="J23" s="11">
        <v>2604</v>
      </c>
      <c r="K23" s="11">
        <v>0</v>
      </c>
      <c r="L23" s="11">
        <v>2100</v>
      </c>
      <c r="M23" s="11">
        <v>50</v>
      </c>
      <c r="N23" s="11">
        <v>0</v>
      </c>
      <c r="O23" s="11">
        <v>2100</v>
      </c>
      <c r="P23" s="11">
        <v>250</v>
      </c>
      <c r="Q23" s="12">
        <f t="shared" si="0"/>
        <v>7104</v>
      </c>
      <c r="R23" s="11">
        <v>205.62</v>
      </c>
      <c r="S23" s="11">
        <v>36.630000000000003</v>
      </c>
      <c r="T23" s="13">
        <v>891.02</v>
      </c>
      <c r="U23" s="11">
        <v>60</v>
      </c>
      <c r="V23" s="11">
        <v>0</v>
      </c>
      <c r="W23" s="11">
        <v>92.12</v>
      </c>
      <c r="X23" s="11">
        <f t="shared" si="1"/>
        <v>1285.3899999999999</v>
      </c>
      <c r="Y23" s="12">
        <f t="shared" si="2"/>
        <v>5818.6100000000006</v>
      </c>
    </row>
    <row r="24" spans="1:25" ht="42" customHeight="1" x14ac:dyDescent="0.25">
      <c r="A24" s="8">
        <v>12</v>
      </c>
      <c r="B24" s="9" t="s">
        <v>74</v>
      </c>
      <c r="C24" s="9" t="s">
        <v>75</v>
      </c>
      <c r="D24" s="9" t="s">
        <v>45</v>
      </c>
      <c r="E24" s="18"/>
      <c r="F24" s="11" t="s">
        <v>85</v>
      </c>
      <c r="G24" s="10" t="s">
        <v>56</v>
      </c>
      <c r="H24" s="10" t="s">
        <v>57</v>
      </c>
      <c r="I24" s="10" t="s">
        <v>25</v>
      </c>
      <c r="J24" s="11">
        <v>1105</v>
      </c>
      <c r="K24" s="11">
        <v>0</v>
      </c>
      <c r="L24" s="11">
        <v>1800</v>
      </c>
      <c r="M24" s="11">
        <v>75</v>
      </c>
      <c r="N24" s="11">
        <v>0</v>
      </c>
      <c r="O24" s="11">
        <v>1800</v>
      </c>
      <c r="P24" s="11">
        <v>250</v>
      </c>
      <c r="Q24" s="12">
        <f t="shared" si="0"/>
        <v>5030</v>
      </c>
      <c r="R24" s="11">
        <v>143.4</v>
      </c>
      <c r="S24" s="11">
        <v>0</v>
      </c>
      <c r="T24" s="13">
        <v>573.6</v>
      </c>
      <c r="U24" s="11">
        <v>60</v>
      </c>
      <c r="V24" s="11">
        <v>0</v>
      </c>
      <c r="W24" s="11">
        <v>0</v>
      </c>
      <c r="X24" s="11">
        <f t="shared" si="1"/>
        <v>777</v>
      </c>
      <c r="Y24" s="12">
        <f t="shared" si="2"/>
        <v>4253</v>
      </c>
    </row>
    <row r="25" spans="1:25" ht="51" customHeight="1" x14ac:dyDescent="0.25">
      <c r="A25" s="8">
        <v>13</v>
      </c>
      <c r="B25" s="9" t="s">
        <v>76</v>
      </c>
      <c r="C25" s="9" t="s">
        <v>49</v>
      </c>
      <c r="D25" s="9" t="s">
        <v>51</v>
      </c>
      <c r="E25" s="10" t="s">
        <v>77</v>
      </c>
      <c r="F25" s="11" t="s">
        <v>90</v>
      </c>
      <c r="G25" s="10" t="s">
        <v>79</v>
      </c>
      <c r="H25" s="10" t="s">
        <v>78</v>
      </c>
      <c r="I25" s="10" t="s">
        <v>25</v>
      </c>
      <c r="J25" s="11">
        <v>1960</v>
      </c>
      <c r="K25" s="11">
        <v>0</v>
      </c>
      <c r="L25" s="11">
        <v>2100</v>
      </c>
      <c r="M25" s="11">
        <v>75</v>
      </c>
      <c r="N25" s="11">
        <v>0</v>
      </c>
      <c r="O25" s="11">
        <v>2100</v>
      </c>
      <c r="P25" s="11">
        <v>250</v>
      </c>
      <c r="Q25" s="12">
        <f t="shared" si="0"/>
        <v>6485</v>
      </c>
      <c r="R25" s="11">
        <v>187.05</v>
      </c>
      <c r="S25" s="11">
        <v>10.32</v>
      </c>
      <c r="T25" s="13">
        <v>810.55</v>
      </c>
      <c r="U25" s="11">
        <v>0</v>
      </c>
      <c r="V25" s="11">
        <v>0</v>
      </c>
      <c r="W25" s="11">
        <v>83.8</v>
      </c>
      <c r="X25" s="11">
        <f t="shared" si="1"/>
        <v>1091.72</v>
      </c>
      <c r="Y25" s="12">
        <f t="shared" si="2"/>
        <v>5393.28</v>
      </c>
    </row>
    <row r="26" spans="1:25" ht="51" customHeight="1" x14ac:dyDescent="0.25">
      <c r="A26" s="8">
        <v>14</v>
      </c>
      <c r="B26" s="9" t="s">
        <v>80</v>
      </c>
      <c r="C26" s="9" t="s">
        <v>49</v>
      </c>
      <c r="D26" s="9" t="s">
        <v>81</v>
      </c>
      <c r="E26" s="10" t="s">
        <v>82</v>
      </c>
      <c r="F26" s="11" t="s">
        <v>89</v>
      </c>
      <c r="G26" s="10" t="s">
        <v>26</v>
      </c>
      <c r="H26" s="10" t="s">
        <v>83</v>
      </c>
      <c r="I26" s="10" t="s">
        <v>25</v>
      </c>
      <c r="J26" s="11">
        <v>1960</v>
      </c>
      <c r="K26" s="11">
        <v>0</v>
      </c>
      <c r="L26" s="11">
        <v>2100</v>
      </c>
      <c r="M26" s="11">
        <v>50</v>
      </c>
      <c r="N26" s="11">
        <v>0</v>
      </c>
      <c r="O26" s="11">
        <v>2100</v>
      </c>
      <c r="P26" s="11">
        <v>250</v>
      </c>
      <c r="Q26" s="12">
        <f t="shared" si="0"/>
        <v>6460</v>
      </c>
      <c r="R26" s="11">
        <v>186.3</v>
      </c>
      <c r="S26" s="11">
        <v>9.26</v>
      </c>
      <c r="T26" s="13">
        <v>807.3</v>
      </c>
      <c r="U26" s="11">
        <v>0</v>
      </c>
      <c r="V26" s="11">
        <v>0</v>
      </c>
      <c r="W26" s="11">
        <v>83.46</v>
      </c>
      <c r="X26" s="11">
        <f t="shared" si="1"/>
        <v>1086.32</v>
      </c>
      <c r="Y26" s="12">
        <f t="shared" si="2"/>
        <v>5373.68</v>
      </c>
    </row>
    <row r="27" spans="1:25" ht="51" customHeight="1" x14ac:dyDescent="0.25">
      <c r="A27" s="8">
        <v>15</v>
      </c>
      <c r="B27" s="9" t="s">
        <v>27</v>
      </c>
      <c r="C27" s="9" t="s">
        <v>48</v>
      </c>
      <c r="D27" s="9" t="s">
        <v>97</v>
      </c>
      <c r="E27" s="10" t="s">
        <v>96</v>
      </c>
      <c r="F27" s="11" t="s">
        <v>98</v>
      </c>
      <c r="G27" s="10" t="s">
        <v>84</v>
      </c>
      <c r="H27" s="10" t="s">
        <v>84</v>
      </c>
      <c r="I27" s="18"/>
      <c r="J27" s="11">
        <v>6066</v>
      </c>
      <c r="K27" s="11">
        <v>0</v>
      </c>
      <c r="L27" s="11">
        <f>7250+800</f>
        <v>8050</v>
      </c>
      <c r="M27" s="11">
        <v>0</v>
      </c>
      <c r="N27" s="11">
        <v>0</v>
      </c>
      <c r="O27" s="11">
        <v>1550</v>
      </c>
      <c r="P27" s="11">
        <v>250</v>
      </c>
      <c r="Q27" s="12">
        <f t="shared" si="0"/>
        <v>15916</v>
      </c>
      <c r="R27" s="11">
        <v>0</v>
      </c>
      <c r="S27" s="11">
        <v>561.14</v>
      </c>
      <c r="T27" s="13">
        <v>2349.9</v>
      </c>
      <c r="U27" s="11">
        <v>0</v>
      </c>
      <c r="V27" s="11">
        <v>0</v>
      </c>
      <c r="W27" s="11">
        <v>210.55</v>
      </c>
      <c r="X27" s="11">
        <f t="shared" si="1"/>
        <v>3121.59</v>
      </c>
      <c r="Y27" s="12">
        <f t="shared" si="2"/>
        <v>12794.41</v>
      </c>
    </row>
  </sheetData>
  <mergeCells count="5">
    <mergeCell ref="J11:P11"/>
    <mergeCell ref="A6:Y6"/>
    <mergeCell ref="A7:Y7"/>
    <mergeCell ref="A8:Y8"/>
    <mergeCell ref="R11:W11"/>
  </mergeCells>
  <conditionalFormatting sqref="F13:F27">
    <cfRule type="expression" dxfId="2" priority="85">
      <formula>ISBLANK(F13)</formula>
    </cfRule>
  </conditionalFormatting>
  <conditionalFormatting sqref="F12">
    <cfRule type="expression" dxfId="1" priority="80">
      <formula>"ESBLANCO(K3)"</formula>
    </cfRule>
    <cfRule type="expression" dxfId="0" priority="81">
      <formula>"ESBLANCO(K3:W3)"</formula>
    </cfRule>
  </conditionalFormatting>
  <pageMargins left="0.70866141732283472" right="0.2" top="0.74803149606299213" bottom="0.74803149606299213" header="0.31496062992125984" footer="0.31496062992125984"/>
  <pageSetup paperSize="10000" scale="42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RENGLON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Luis López</cp:lastModifiedBy>
  <cp:lastPrinted>2023-01-31T21:53:34Z</cp:lastPrinted>
  <dcterms:created xsi:type="dcterms:W3CDTF">2015-07-28T23:11:57Z</dcterms:created>
  <dcterms:modified xsi:type="dcterms:W3CDTF">2023-01-31T21:53:43Z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